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Ariel</author>
  </authors>
  <commentList>
    <comment ref="B3" authorId="0">
      <text>
        <r>
          <rPr>
            <b/>
            <sz val="8"/>
            <rFont val="Tahoma"/>
            <family val="2"/>
          </rPr>
          <t>Escribir sólo en las celdas en blanco, ya que las que están en colores en su mayoría contienen fórmulas y no se deben modificar. Para evitar posibles cambios es conveniente grabarlo en un CD</t>
        </r>
      </text>
    </comment>
  </commentList>
</comments>
</file>

<file path=xl/sharedStrings.xml><?xml version="1.0" encoding="utf-8"?>
<sst xmlns="http://schemas.openxmlformats.org/spreadsheetml/2006/main" count="59" uniqueCount="47">
  <si>
    <t>ATLETA</t>
  </si>
  <si>
    <t>Nº</t>
  </si>
  <si>
    <t>Velocidad</t>
  </si>
  <si>
    <t>PALIER 1 al 8</t>
  </si>
  <si>
    <t>Aquí los del</t>
  </si>
  <si>
    <t>Planilla para completar los paliers y ver su equivalente a velocidad en mts/seg y en km/h</t>
  </si>
  <si>
    <t>OBSERVACION Completar los paliers en coma y no en punto.Ej: en vez de 2.5 poner 2,5</t>
  </si>
  <si>
    <t>PALIER 1 al 8 velocidad en km/h</t>
  </si>
  <si>
    <t>mts/seg</t>
  </si>
  <si>
    <t>Palier</t>
  </si>
  <si>
    <t>VO2max</t>
  </si>
  <si>
    <t>Referencia para la conversion de los resultados a consumo máximo de oxígeno VO2max</t>
  </si>
  <si>
    <r>
      <t xml:space="preserve">YO-YO test DE RESISTENCIA - </t>
    </r>
    <r>
      <rPr>
        <b/>
        <sz val="10"/>
        <color indexed="10"/>
        <rFont val="Arial"/>
        <family val="2"/>
      </rPr>
      <t>NIVEL I</t>
    </r>
  </si>
  <si>
    <t>PALIER 9 al 16</t>
  </si>
  <si>
    <t>PALIER 17 al 20</t>
  </si>
  <si>
    <t>5.2</t>
  </si>
  <si>
    <t>5.4</t>
  </si>
  <si>
    <t>5.6</t>
  </si>
  <si>
    <t>5.9</t>
  </si>
  <si>
    <t>6.2</t>
  </si>
  <si>
    <t>6.4</t>
  </si>
  <si>
    <t>6.6</t>
  </si>
  <si>
    <t>32.2</t>
  </si>
  <si>
    <t>6.9</t>
  </si>
  <si>
    <t>33.2</t>
  </si>
  <si>
    <t>7.2</t>
  </si>
  <si>
    <t>7.4</t>
  </si>
  <si>
    <t>34.6</t>
  </si>
  <si>
    <t>7.6</t>
  </si>
  <si>
    <t>35.5</t>
  </si>
  <si>
    <t>7.8</t>
  </si>
  <si>
    <t>36.1</t>
  </si>
  <si>
    <t>7.10</t>
  </si>
  <si>
    <t>36.7</t>
  </si>
  <si>
    <t>8.2</t>
  </si>
  <si>
    <t>37.5</t>
  </si>
  <si>
    <t>8.4</t>
  </si>
  <si>
    <t>38.3</t>
  </si>
  <si>
    <t>8.6</t>
  </si>
  <si>
    <t>39.1</t>
  </si>
  <si>
    <t>8.8</t>
  </si>
  <si>
    <t>39.7</t>
  </si>
  <si>
    <t>PALIER 9 al 16 velocidad en km/h</t>
  </si>
  <si>
    <t>PALIER 17 al 20 velocidad en km/h</t>
  </si>
  <si>
    <t>Distancia de trabajo en 15 segundos</t>
  </si>
  <si>
    <t>Distancia de trabajo en 10 segundos</t>
  </si>
  <si>
    <t>Distancia de trabajo en 5 segundos</t>
  </si>
</sst>
</file>

<file path=xl/styles.xml><?xml version="1.0" encoding="utf-8"?>
<styleSheet xmlns="http://schemas.openxmlformats.org/spreadsheetml/2006/main">
  <numFmts count="24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* #,##0_ ;_ * \-#,##0_ ;_ * &quot;-&quot;_ ;_ @_ "/>
    <numFmt numFmtId="178" formatCode="_ &quot;Gs&quot;\ * #,##0.00_ ;_ &quot;Gs&quot;\ * \-#,##0.00_ ;_ &quot;Gs&quot;\ * &quot;-&quot;??_ ;_ @_ "/>
    <numFmt numFmtId="179" formatCode="_ * #,##0.00_ ;_ * \-#,##0.00_ ;_ * &quot;-&quot;??_ ;_ @_ "/>
  </numFmts>
  <fonts count="44"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shrinkToFi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shrinkToFi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shrinkToFit="1"/>
    </xf>
    <xf numFmtId="0" fontId="6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 shrinkToFit="1"/>
    </xf>
    <xf numFmtId="0" fontId="2" fillId="37" borderId="21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20" fontId="7" fillId="37" borderId="24" xfId="0" applyNumberFormat="1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shrinkToFit="1"/>
    </xf>
    <xf numFmtId="0" fontId="5" fillId="39" borderId="12" xfId="0" applyFont="1" applyFill="1" applyBorder="1" applyAlignment="1">
      <alignment horizontal="center" wrapText="1"/>
    </xf>
    <xf numFmtId="0" fontId="5" fillId="39" borderId="26" xfId="0" applyFont="1" applyFill="1" applyBorder="1" applyAlignment="1">
      <alignment horizontal="center" wrapText="1"/>
    </xf>
    <xf numFmtId="0" fontId="5" fillId="39" borderId="13" xfId="0" applyFont="1" applyFill="1" applyBorder="1" applyAlignment="1">
      <alignment horizontal="center" wrapText="1"/>
    </xf>
    <xf numFmtId="0" fontId="5" fillId="39" borderId="30" xfId="0" applyFont="1" applyFill="1" applyBorder="1" applyAlignment="1">
      <alignment horizontal="center" wrapText="1"/>
    </xf>
    <xf numFmtId="0" fontId="2" fillId="37" borderId="31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40" borderId="24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1" borderId="36" xfId="0" applyFill="1" applyBorder="1" applyAlignment="1">
      <alignment horizontal="center" vertical="center"/>
    </xf>
    <xf numFmtId="0" fontId="0" fillId="41" borderId="37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39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0" fillId="42" borderId="35" xfId="0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0" fillId="42" borderId="36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2" borderId="39" xfId="0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65" zoomScaleNormal="65" zoomScalePageLayoutView="0" workbookViewId="0" topLeftCell="A1">
      <selection activeCell="A1" sqref="A1:H1"/>
    </sheetView>
  </sheetViews>
  <sheetFormatPr defaultColWidth="11.421875" defaultRowHeight="12.75"/>
  <cols>
    <col min="1" max="1" width="4.140625" style="0" customWidth="1"/>
    <col min="2" max="2" width="24.57421875" style="0" customWidth="1"/>
    <col min="3" max="3" width="8.140625" style="0" customWidth="1"/>
    <col min="4" max="4" width="9.00390625" style="0" customWidth="1"/>
    <col min="5" max="5" width="8.140625" style="0" customWidth="1"/>
    <col min="6" max="6" width="9.00390625" style="0" customWidth="1"/>
    <col min="7" max="7" width="8.140625" style="0" customWidth="1"/>
    <col min="8" max="8" width="8.8515625" style="0" customWidth="1"/>
    <col min="9" max="9" width="4.7109375" style="0" hidden="1" customWidth="1"/>
    <col min="10" max="12" width="8.7109375" style="0" customWidth="1"/>
    <col min="15" max="23" width="9.28125" style="0" customWidth="1"/>
  </cols>
  <sheetData>
    <row r="1" spans="1:23" ht="16.5" customHeight="1">
      <c r="A1" s="61" t="s">
        <v>12</v>
      </c>
      <c r="B1" s="62"/>
      <c r="C1" s="62"/>
      <c r="D1" s="62"/>
      <c r="E1" s="62"/>
      <c r="F1" s="62"/>
      <c r="G1" s="62"/>
      <c r="H1" s="62"/>
      <c r="I1" s="3">
        <v>3.6</v>
      </c>
      <c r="J1" s="65" t="s">
        <v>6</v>
      </c>
      <c r="K1" s="65"/>
      <c r="L1" s="66"/>
      <c r="M1" s="49" t="s">
        <v>11</v>
      </c>
      <c r="N1" s="50"/>
      <c r="O1" s="100">
        <v>15</v>
      </c>
      <c r="P1" s="100">
        <v>10</v>
      </c>
      <c r="Q1" s="100">
        <v>5</v>
      </c>
      <c r="R1" s="101">
        <v>15</v>
      </c>
      <c r="S1" s="101">
        <v>10</v>
      </c>
      <c r="T1" s="101">
        <v>5</v>
      </c>
      <c r="U1" s="104">
        <v>15</v>
      </c>
      <c r="V1" s="104">
        <v>10</v>
      </c>
      <c r="W1" s="104">
        <v>5</v>
      </c>
    </row>
    <row r="2" spans="1:23" ht="20.25" customHeight="1" thickBot="1">
      <c r="A2" s="63" t="s">
        <v>5</v>
      </c>
      <c r="B2" s="64"/>
      <c r="C2" s="64"/>
      <c r="D2" s="64"/>
      <c r="E2" s="64"/>
      <c r="F2" s="64"/>
      <c r="G2" s="64"/>
      <c r="H2" s="64"/>
      <c r="I2" s="4"/>
      <c r="J2" s="67"/>
      <c r="K2" s="67"/>
      <c r="L2" s="68"/>
      <c r="M2" s="51"/>
      <c r="N2" s="52"/>
      <c r="O2" s="102" t="s">
        <v>44</v>
      </c>
      <c r="P2" s="102" t="s">
        <v>45</v>
      </c>
      <c r="Q2" s="102" t="s">
        <v>46</v>
      </c>
      <c r="R2" s="103" t="s">
        <v>44</v>
      </c>
      <c r="S2" s="103" t="s">
        <v>45</v>
      </c>
      <c r="T2" s="103" t="s">
        <v>46</v>
      </c>
      <c r="U2" s="105" t="s">
        <v>44</v>
      </c>
      <c r="V2" s="105" t="s">
        <v>45</v>
      </c>
      <c r="W2" s="105" t="s">
        <v>46</v>
      </c>
    </row>
    <row r="3" spans="1:23" ht="25.5" customHeight="1" thickBot="1">
      <c r="A3" s="45" t="s">
        <v>1</v>
      </c>
      <c r="B3" s="57" t="s">
        <v>0</v>
      </c>
      <c r="C3" s="20" t="s">
        <v>4</v>
      </c>
      <c r="D3" s="21" t="s">
        <v>2</v>
      </c>
      <c r="E3" s="22" t="s">
        <v>4</v>
      </c>
      <c r="F3" s="23" t="s">
        <v>2</v>
      </c>
      <c r="G3" s="24" t="s">
        <v>4</v>
      </c>
      <c r="H3" s="25" t="s">
        <v>2</v>
      </c>
      <c r="I3" s="26"/>
      <c r="J3" s="47" t="s">
        <v>7</v>
      </c>
      <c r="K3" s="59" t="s">
        <v>42</v>
      </c>
      <c r="L3" s="55" t="s">
        <v>43</v>
      </c>
      <c r="M3" s="53"/>
      <c r="N3" s="54"/>
      <c r="O3" s="102"/>
      <c r="P3" s="102"/>
      <c r="Q3" s="102"/>
      <c r="R3" s="103"/>
      <c r="S3" s="103"/>
      <c r="T3" s="103"/>
      <c r="U3" s="105"/>
      <c r="V3" s="105"/>
      <c r="W3" s="105"/>
    </row>
    <row r="4" spans="1:23" ht="22.5" customHeight="1" thickBot="1">
      <c r="A4" s="46"/>
      <c r="B4" s="58"/>
      <c r="C4" s="27" t="s">
        <v>3</v>
      </c>
      <c r="D4" s="28" t="s">
        <v>8</v>
      </c>
      <c r="E4" s="29" t="s">
        <v>13</v>
      </c>
      <c r="F4" s="35" t="s">
        <v>8</v>
      </c>
      <c r="G4" s="30" t="s">
        <v>14</v>
      </c>
      <c r="H4" s="38" t="s">
        <v>8</v>
      </c>
      <c r="I4" s="26"/>
      <c r="J4" s="48"/>
      <c r="K4" s="60"/>
      <c r="L4" s="56"/>
      <c r="M4" s="39" t="s">
        <v>9</v>
      </c>
      <c r="N4" s="39" t="s">
        <v>10</v>
      </c>
      <c r="O4" s="102"/>
      <c r="P4" s="102"/>
      <c r="Q4" s="102"/>
      <c r="R4" s="103"/>
      <c r="S4" s="103"/>
      <c r="T4" s="103"/>
      <c r="U4" s="105"/>
      <c r="V4" s="105"/>
      <c r="W4" s="105"/>
    </row>
    <row r="5" spans="1:23" ht="15">
      <c r="A5" s="15">
        <v>1</v>
      </c>
      <c r="B5" s="1"/>
      <c r="C5" s="17"/>
      <c r="D5" s="5">
        <f>IF(C5&lt;2,2.22,IF(C5&lt;3,2.36,IF(C5&lt;4,2.5,IF(C5&lt;5,2.64,IF(C5&lt;6,2.78,IF(C5&lt;7,2.92,IF(C5&lt;8,3.05,IF(C5&lt;9,3.2,))))))))</f>
        <v>2.22</v>
      </c>
      <c r="E5" s="33"/>
      <c r="F5" s="7">
        <f>IF(E5&lt;10,3.33,IF(E5&lt;11,3.49,IF(E5&lt;12,3.62,IF(E5&lt;13,3.76,IF(E5&lt;14,3.88,IF(E5&lt;15,4.03,IF(E5&lt;16,4.17,IF(E5&lt;17,4.31,))))))))</f>
        <v>3.33</v>
      </c>
      <c r="G5" s="36"/>
      <c r="H5" s="9">
        <f>IF(G5&lt;18,4.44,IF(G5&lt;19,4.58,IF(G5&lt;20,4.72,IF(G5&lt;21,4.85,))))</f>
        <v>4.44</v>
      </c>
      <c r="I5" s="37"/>
      <c r="J5" s="11">
        <f>I1*D5</f>
        <v>7.992000000000001</v>
      </c>
      <c r="K5" s="13">
        <f>I1*F5</f>
        <v>11.988000000000001</v>
      </c>
      <c r="L5" s="31">
        <f>I1*H5</f>
        <v>15.984000000000002</v>
      </c>
      <c r="M5" s="42" t="s">
        <v>15</v>
      </c>
      <c r="N5" s="69">
        <v>27.1</v>
      </c>
      <c r="O5" s="73">
        <f>PRODUCT(O1,D5)</f>
        <v>33.300000000000004</v>
      </c>
      <c r="P5" s="74">
        <f>PRODUCT(P1,D5)</f>
        <v>22.200000000000003</v>
      </c>
      <c r="Q5" s="75">
        <f>PRODUCT(Q1,D5)</f>
        <v>11.100000000000001</v>
      </c>
      <c r="R5" s="82">
        <f>PRODUCT(R1,F5)</f>
        <v>49.95</v>
      </c>
      <c r="S5" s="83">
        <f>PRODUCT(S1,F5)</f>
        <v>33.3</v>
      </c>
      <c r="T5" s="84">
        <f>PRODUCT(T1,F5)</f>
        <v>16.65</v>
      </c>
      <c r="U5" s="91">
        <f>PRODUCT(U1,H5)</f>
        <v>66.60000000000001</v>
      </c>
      <c r="V5" s="92">
        <f>PRODUCT(V1,H5)</f>
        <v>44.400000000000006</v>
      </c>
      <c r="W5" s="93">
        <f>PRODUCT(W1,H5)</f>
        <v>22.200000000000003</v>
      </c>
    </row>
    <row r="6" spans="1:23" ht="15">
      <c r="A6" s="16">
        <v>2</v>
      </c>
      <c r="B6" s="2"/>
      <c r="C6" s="18"/>
      <c r="D6" s="6">
        <f>IF(C6&lt;2,2.22,IF(C6&lt;3,2.36,IF(C6&lt;4,2.5,IF(C6&lt;5,2.64,IF(C6&lt;6,2.78,IF(C6&lt;7,2.92,IF(C6&lt;8,3.05,IF(C6&lt;9,3.2,))))))))</f>
        <v>2.22</v>
      </c>
      <c r="E6" s="34"/>
      <c r="F6" s="8">
        <f>IF(E6&lt;10,3.33,IF(E6&lt;11,3.49,IF(E6&lt;12,3.62,IF(E6&lt;13,3.76,IF(E6&lt;14,3.88,IF(E6&lt;15,4.03,IF(E6&lt;16,4.17,IF(E6&lt;17,4.31,))))))))</f>
        <v>3.33</v>
      </c>
      <c r="G6" s="34"/>
      <c r="H6" s="10">
        <f>IF(G6&lt;18,4.44,IF(G6&lt;19,4.58,IF(G6&lt;20,4.72,IF(G6&lt;21,4.85,))))</f>
        <v>4.44</v>
      </c>
      <c r="J6" s="12">
        <f>I1*D6</f>
        <v>7.992000000000001</v>
      </c>
      <c r="K6" s="14">
        <f>I1*F6</f>
        <v>11.988000000000001</v>
      </c>
      <c r="L6" s="32">
        <f>I1*H6</f>
        <v>15.984000000000002</v>
      </c>
      <c r="M6" s="43" t="s">
        <v>16</v>
      </c>
      <c r="N6" s="70">
        <v>28</v>
      </c>
      <c r="O6" s="76">
        <f>PRODUCT(O1,D6)</f>
        <v>33.300000000000004</v>
      </c>
      <c r="P6" s="77">
        <f>PRODUCT(P1,D6)</f>
        <v>22.200000000000003</v>
      </c>
      <c r="Q6" s="78">
        <f>PRODUCT(Q1,D6)</f>
        <v>11.100000000000001</v>
      </c>
      <c r="R6" s="85">
        <f>PRODUCT(R1,F6)</f>
        <v>49.95</v>
      </c>
      <c r="S6" s="86">
        <f>PRODUCT(S1,F6)</f>
        <v>33.3</v>
      </c>
      <c r="T6" s="87">
        <f>PRODUCT(T1,F6)</f>
        <v>16.65</v>
      </c>
      <c r="U6" s="94">
        <f>PRODUCT(U1,H6)</f>
        <v>66.60000000000001</v>
      </c>
      <c r="V6" s="95">
        <f>PRODUCT(V1,H6)</f>
        <v>44.400000000000006</v>
      </c>
      <c r="W6" s="96">
        <f>PRODUCT(W1,H6)</f>
        <v>22.200000000000003</v>
      </c>
    </row>
    <row r="7" spans="1:23" ht="15">
      <c r="A7" s="16">
        <v>3</v>
      </c>
      <c r="B7" s="2"/>
      <c r="C7" s="18"/>
      <c r="D7" s="6">
        <f>IF(C7&lt;2,2.22,IF(C7&lt;3,2.36,IF(C7&lt;4,2.5,IF(C7&lt;5,2.64,IF(C7&lt;6,2.78,IF(C7&lt;7,2.92,IF(C7&lt;8,3.05,IF(C7&lt;9,3.2,))))))))</f>
        <v>2.22</v>
      </c>
      <c r="E7" s="34"/>
      <c r="F7" s="8">
        <f>IF(E7&lt;10,3.33,IF(E7&lt;11,3.49,IF(E7&lt;12,3.62,IF(E7&lt;13,3.76,IF(E7&lt;14,3.88,IF(E7&lt;15,4.03,IF(E7&lt;16,4.17,IF(E7&lt;17,4.31,))))))))</f>
        <v>3.33</v>
      </c>
      <c r="G7" s="34"/>
      <c r="H7" s="10">
        <f>IF(G7&lt;18,4.44,IF(G7&lt;19,4.58,IF(G7&lt;20,4.72,IF(G7&lt;21,4.85,))))</f>
        <v>4.44</v>
      </c>
      <c r="J7" s="12">
        <f>I1*D7</f>
        <v>7.992000000000001</v>
      </c>
      <c r="K7" s="14">
        <f>I1*F7</f>
        <v>11.988000000000001</v>
      </c>
      <c r="L7" s="32">
        <f>I1*H7</f>
        <v>15.984000000000002</v>
      </c>
      <c r="M7" s="43" t="s">
        <v>17</v>
      </c>
      <c r="N7" s="70">
        <v>28.6</v>
      </c>
      <c r="O7" s="76">
        <f>PRODUCT(O1,D7)</f>
        <v>33.300000000000004</v>
      </c>
      <c r="P7" s="77">
        <f>PRODUCT(P1,D7)</f>
        <v>22.200000000000003</v>
      </c>
      <c r="Q7" s="78">
        <f>PRODUCT(Q1,D7)</f>
        <v>11.100000000000001</v>
      </c>
      <c r="R7" s="85">
        <f>PRODUCT(R1,F7)</f>
        <v>49.95</v>
      </c>
      <c r="S7" s="86">
        <f>PRODUCT(S1,F7)</f>
        <v>33.3</v>
      </c>
      <c r="T7" s="87">
        <f>PRODUCT(T1,F7)</f>
        <v>16.65</v>
      </c>
      <c r="U7" s="94">
        <f>PRODUCT(U1,H7)</f>
        <v>66.60000000000001</v>
      </c>
      <c r="V7" s="95">
        <f>PRODUCT(V1,H7)</f>
        <v>44.400000000000006</v>
      </c>
      <c r="W7" s="96">
        <f>PRODUCT(W1,H7)</f>
        <v>22.200000000000003</v>
      </c>
    </row>
    <row r="8" spans="1:23" ht="15">
      <c r="A8" s="16">
        <v>4</v>
      </c>
      <c r="B8" s="2"/>
      <c r="C8" s="18"/>
      <c r="D8" s="6">
        <f aca="true" t="shared" si="0" ref="D8:D29">IF(C8&lt;2,2.22,IF(C8&lt;3,2.36,IF(C8&lt;4,2.5,IF(C8&lt;5,2.64,IF(C8&lt;6,2.78,IF(C8&lt;7,2.92,IF(C8&lt;8,3.05,IF(C8&lt;9,3.2,))))))))</f>
        <v>2.22</v>
      </c>
      <c r="E8" s="34"/>
      <c r="F8" s="8">
        <f aca="true" t="shared" si="1" ref="F8:F29">IF(E8&lt;10,3.33,IF(E8&lt;11,3.49,IF(E8&lt;12,3.62,IF(E8&lt;13,3.76,IF(E8&lt;14,3.88,IF(E8&lt;15,4.03,IF(E8&lt;16,4.17,IF(E8&lt;17,4.31,))))))))</f>
        <v>3.33</v>
      </c>
      <c r="G8" s="34"/>
      <c r="H8" s="10">
        <f aca="true" t="shared" si="2" ref="H8:H29">IF(G8&lt;18,4.44,IF(G8&lt;19,4.58,IF(G8&lt;20,4.72,IF(G8&lt;21,4.85,))))</f>
        <v>4.44</v>
      </c>
      <c r="J8" s="12">
        <f>I1*D8</f>
        <v>7.992000000000001</v>
      </c>
      <c r="K8" s="14">
        <f>I1*F8</f>
        <v>11.988000000000001</v>
      </c>
      <c r="L8" s="32">
        <f>I1*H8</f>
        <v>15.984000000000002</v>
      </c>
      <c r="M8" s="43" t="s">
        <v>18</v>
      </c>
      <c r="N8" s="70">
        <v>29.9</v>
      </c>
      <c r="O8" s="76">
        <f>PRODUCT(O1,D8)</f>
        <v>33.300000000000004</v>
      </c>
      <c r="P8" s="77">
        <f>PRODUCT(P1,D8)</f>
        <v>22.200000000000003</v>
      </c>
      <c r="Q8" s="78">
        <f>PRODUCT(Q1,D8)</f>
        <v>11.100000000000001</v>
      </c>
      <c r="R8" s="85">
        <f>PRODUCT(R1,F8)</f>
        <v>49.95</v>
      </c>
      <c r="S8" s="86">
        <f>PRODUCT(S1,F8)</f>
        <v>33.3</v>
      </c>
      <c r="T8" s="87">
        <f>PRODUCT(T1,F8)</f>
        <v>16.65</v>
      </c>
      <c r="U8" s="94">
        <f>PRODUCT(U1,H8)</f>
        <v>66.60000000000001</v>
      </c>
      <c r="V8" s="95">
        <f>PRODUCT(V1,H8)</f>
        <v>44.400000000000006</v>
      </c>
      <c r="W8" s="96">
        <f>PRODUCT(W1,H8)</f>
        <v>22.200000000000003</v>
      </c>
    </row>
    <row r="9" spans="1:23" ht="15">
      <c r="A9" s="16">
        <v>5</v>
      </c>
      <c r="B9" s="44"/>
      <c r="C9" s="18"/>
      <c r="D9" s="6">
        <f t="shared" si="0"/>
        <v>2.22</v>
      </c>
      <c r="E9" s="34"/>
      <c r="F9" s="8">
        <f t="shared" si="1"/>
        <v>3.33</v>
      </c>
      <c r="G9" s="34"/>
      <c r="H9" s="10">
        <f t="shared" si="2"/>
        <v>4.44</v>
      </c>
      <c r="J9" s="12">
        <f>I1*D9</f>
        <v>7.992000000000001</v>
      </c>
      <c r="K9" s="14">
        <f>I1*F9</f>
        <v>11.988000000000001</v>
      </c>
      <c r="L9" s="32">
        <f>I1*H9</f>
        <v>15.984000000000002</v>
      </c>
      <c r="M9" s="43" t="s">
        <v>19</v>
      </c>
      <c r="N9" s="70">
        <v>30.5</v>
      </c>
      <c r="O9" s="76">
        <f>PRODUCT(O1,D9)</f>
        <v>33.300000000000004</v>
      </c>
      <c r="P9" s="77">
        <f>PRODUCT(P1,D9)</f>
        <v>22.200000000000003</v>
      </c>
      <c r="Q9" s="78">
        <f>PRODUCT(Q1,D9)</f>
        <v>11.100000000000001</v>
      </c>
      <c r="R9" s="85">
        <f>PRODUCT(R1,F9)</f>
        <v>49.95</v>
      </c>
      <c r="S9" s="86">
        <f>PRODUCT(S1,F9)</f>
        <v>33.3</v>
      </c>
      <c r="T9" s="87">
        <f>PRODUCT(T1,F9)</f>
        <v>16.65</v>
      </c>
      <c r="U9" s="94">
        <f>PRODUCT(U1,H9)</f>
        <v>66.60000000000001</v>
      </c>
      <c r="V9" s="95">
        <f>PRODUCT(V1,H9)</f>
        <v>44.400000000000006</v>
      </c>
      <c r="W9" s="96">
        <f>PRODUCT(W1,H9)</f>
        <v>22.200000000000003</v>
      </c>
    </row>
    <row r="10" spans="1:23" ht="15">
      <c r="A10" s="16">
        <v>6</v>
      </c>
      <c r="B10" s="2"/>
      <c r="C10" s="18"/>
      <c r="D10" s="6">
        <f t="shared" si="0"/>
        <v>2.22</v>
      </c>
      <c r="E10" s="34"/>
      <c r="F10" s="8">
        <f t="shared" si="1"/>
        <v>3.33</v>
      </c>
      <c r="G10" s="34"/>
      <c r="H10" s="10">
        <f t="shared" si="2"/>
        <v>4.44</v>
      </c>
      <c r="J10" s="12">
        <f>I1*D10</f>
        <v>7.992000000000001</v>
      </c>
      <c r="K10" s="14">
        <f>I1*F10</f>
        <v>11.988000000000001</v>
      </c>
      <c r="L10" s="32">
        <f>I1*H10</f>
        <v>15.984000000000002</v>
      </c>
      <c r="M10" s="43" t="s">
        <v>20</v>
      </c>
      <c r="N10" s="70">
        <v>31.4</v>
      </c>
      <c r="O10" s="76">
        <f>PRODUCT(O1,D10)</f>
        <v>33.300000000000004</v>
      </c>
      <c r="P10" s="77">
        <f>PRODUCT(P1,D10)</f>
        <v>22.200000000000003</v>
      </c>
      <c r="Q10" s="78">
        <f>PRODUCT(Q1,D10)</f>
        <v>11.100000000000001</v>
      </c>
      <c r="R10" s="85">
        <f>PRODUCT(R1,F10)</f>
        <v>49.95</v>
      </c>
      <c r="S10" s="86">
        <f>PRODUCT(S1,F10)</f>
        <v>33.3</v>
      </c>
      <c r="T10" s="87">
        <f>PRODUCT(T1,F10)</f>
        <v>16.65</v>
      </c>
      <c r="U10" s="94">
        <f>PRODUCT(U1,H10)</f>
        <v>66.60000000000001</v>
      </c>
      <c r="V10" s="95">
        <f>PRODUCT(V1,H10)</f>
        <v>44.400000000000006</v>
      </c>
      <c r="W10" s="96">
        <f>PRODUCT(W1,H10)</f>
        <v>22.200000000000003</v>
      </c>
    </row>
    <row r="11" spans="1:23" ht="15">
      <c r="A11" s="16">
        <v>7</v>
      </c>
      <c r="B11" s="2"/>
      <c r="C11" s="18"/>
      <c r="D11" s="6">
        <f t="shared" si="0"/>
        <v>2.22</v>
      </c>
      <c r="E11" s="34"/>
      <c r="F11" s="8">
        <f t="shared" si="1"/>
        <v>3.33</v>
      </c>
      <c r="G11" s="34"/>
      <c r="H11" s="10">
        <f t="shared" si="2"/>
        <v>4.44</v>
      </c>
      <c r="J11" s="12">
        <f>I1*D11</f>
        <v>7.992000000000001</v>
      </c>
      <c r="K11" s="14">
        <f>I1*F11</f>
        <v>11.988000000000001</v>
      </c>
      <c r="L11" s="32">
        <f>I1*H11</f>
        <v>15.984000000000002</v>
      </c>
      <c r="M11" s="43" t="s">
        <v>21</v>
      </c>
      <c r="N11" s="70" t="s">
        <v>22</v>
      </c>
      <c r="O11" s="76">
        <f>PRODUCT(O1,D11)</f>
        <v>33.300000000000004</v>
      </c>
      <c r="P11" s="77">
        <f>PRODUCT(P1,D11)</f>
        <v>22.200000000000003</v>
      </c>
      <c r="Q11" s="78">
        <f>PRODUCT(Q1,D11)</f>
        <v>11.100000000000001</v>
      </c>
      <c r="R11" s="85">
        <f>PRODUCT(R1,F11)</f>
        <v>49.95</v>
      </c>
      <c r="S11" s="86">
        <f>PRODUCT(S1,F11)</f>
        <v>33.3</v>
      </c>
      <c r="T11" s="87">
        <f>PRODUCT(T1,F11)</f>
        <v>16.65</v>
      </c>
      <c r="U11" s="94">
        <f>PRODUCT(U1,H11)</f>
        <v>66.60000000000001</v>
      </c>
      <c r="V11" s="95">
        <f>PRODUCT(V1,H11)</f>
        <v>44.400000000000006</v>
      </c>
      <c r="W11" s="96">
        <f>PRODUCT(W1,H11)</f>
        <v>22.200000000000003</v>
      </c>
    </row>
    <row r="12" spans="1:23" ht="15">
      <c r="A12" s="16">
        <v>8</v>
      </c>
      <c r="B12" s="2"/>
      <c r="C12" s="18"/>
      <c r="D12" s="6">
        <f t="shared" si="0"/>
        <v>2.22</v>
      </c>
      <c r="E12" s="34"/>
      <c r="F12" s="8">
        <f t="shared" si="1"/>
        <v>3.33</v>
      </c>
      <c r="G12" s="34"/>
      <c r="H12" s="10">
        <f t="shared" si="2"/>
        <v>4.44</v>
      </c>
      <c r="J12" s="12">
        <f>I1*D12</f>
        <v>7.992000000000001</v>
      </c>
      <c r="K12" s="14">
        <f>I1*F12</f>
        <v>11.988000000000001</v>
      </c>
      <c r="L12" s="32">
        <f>I1*H12</f>
        <v>15.984000000000002</v>
      </c>
      <c r="M12" s="43" t="s">
        <v>23</v>
      </c>
      <c r="N12" s="70" t="s">
        <v>24</v>
      </c>
      <c r="O12" s="76">
        <f>PRODUCT(O1,D12)</f>
        <v>33.300000000000004</v>
      </c>
      <c r="P12" s="77">
        <f>PRODUCT(P1,D12)</f>
        <v>22.200000000000003</v>
      </c>
      <c r="Q12" s="78">
        <f>PRODUCT(Q1,D12)</f>
        <v>11.100000000000001</v>
      </c>
      <c r="R12" s="85">
        <f>PRODUCT(R1,F12)</f>
        <v>49.95</v>
      </c>
      <c r="S12" s="86">
        <f>PRODUCT(S1,F12)</f>
        <v>33.3</v>
      </c>
      <c r="T12" s="87">
        <f>PRODUCT(T1,F12)</f>
        <v>16.65</v>
      </c>
      <c r="U12" s="94">
        <f>PRODUCT(U1,H12)</f>
        <v>66.60000000000001</v>
      </c>
      <c r="V12" s="95">
        <f>PRODUCT(V1,H12)</f>
        <v>44.400000000000006</v>
      </c>
      <c r="W12" s="96">
        <f>PRODUCT(W1,H12)</f>
        <v>22.200000000000003</v>
      </c>
    </row>
    <row r="13" spans="1:23" ht="15">
      <c r="A13" s="16">
        <v>9</v>
      </c>
      <c r="B13" s="2"/>
      <c r="C13" s="18"/>
      <c r="D13" s="6">
        <f t="shared" si="0"/>
        <v>2.22</v>
      </c>
      <c r="E13" s="34"/>
      <c r="F13" s="8">
        <f t="shared" si="1"/>
        <v>3.33</v>
      </c>
      <c r="G13" s="34"/>
      <c r="H13" s="10">
        <f t="shared" si="2"/>
        <v>4.44</v>
      </c>
      <c r="J13" s="12">
        <f>I1*D13</f>
        <v>7.992000000000001</v>
      </c>
      <c r="K13" s="14">
        <f>I1*F13</f>
        <v>11.988000000000001</v>
      </c>
      <c r="L13" s="32">
        <f>I1*H13</f>
        <v>15.984000000000002</v>
      </c>
      <c r="M13" s="43" t="s">
        <v>25</v>
      </c>
      <c r="N13" s="70">
        <v>34</v>
      </c>
      <c r="O13" s="76">
        <f>PRODUCT(O1,D13)</f>
        <v>33.300000000000004</v>
      </c>
      <c r="P13" s="77">
        <f>PRODUCT(P1,D13)</f>
        <v>22.200000000000003</v>
      </c>
      <c r="Q13" s="78">
        <f>PRODUCT(Q1,D13)</f>
        <v>11.100000000000001</v>
      </c>
      <c r="R13" s="85">
        <f>PRODUCT(R1,F13)</f>
        <v>49.95</v>
      </c>
      <c r="S13" s="86">
        <f>PRODUCT(S1,F13)</f>
        <v>33.3</v>
      </c>
      <c r="T13" s="87">
        <f>PRODUCT(T1,F13)</f>
        <v>16.65</v>
      </c>
      <c r="U13" s="94">
        <f>PRODUCT(U1,H13)</f>
        <v>66.60000000000001</v>
      </c>
      <c r="V13" s="95">
        <f>PRODUCT(V1,H13)</f>
        <v>44.400000000000006</v>
      </c>
      <c r="W13" s="96">
        <f>PRODUCT(W1,H13)</f>
        <v>22.200000000000003</v>
      </c>
    </row>
    <row r="14" spans="1:23" ht="15">
      <c r="A14" s="16">
        <v>10</v>
      </c>
      <c r="B14" s="2"/>
      <c r="C14" s="18"/>
      <c r="D14" s="6">
        <f t="shared" si="0"/>
        <v>2.22</v>
      </c>
      <c r="E14" s="34"/>
      <c r="F14" s="8">
        <f t="shared" si="1"/>
        <v>3.33</v>
      </c>
      <c r="G14" s="34"/>
      <c r="H14" s="10">
        <f t="shared" si="2"/>
        <v>4.44</v>
      </c>
      <c r="J14" s="12">
        <f>I1*D14</f>
        <v>7.992000000000001</v>
      </c>
      <c r="K14" s="14">
        <f>I1*F14</f>
        <v>11.988000000000001</v>
      </c>
      <c r="L14" s="32">
        <f>I1*H14</f>
        <v>15.984000000000002</v>
      </c>
      <c r="M14" s="43" t="s">
        <v>26</v>
      </c>
      <c r="N14" s="70" t="s">
        <v>27</v>
      </c>
      <c r="O14" s="76">
        <f>PRODUCT(O1,D14)</f>
        <v>33.300000000000004</v>
      </c>
      <c r="P14" s="77">
        <f>PRODUCT(P1,D14)</f>
        <v>22.200000000000003</v>
      </c>
      <c r="Q14" s="78">
        <f>PRODUCT(Q1,D14)</f>
        <v>11.100000000000001</v>
      </c>
      <c r="R14" s="85">
        <f>PRODUCT(R1,F14)</f>
        <v>49.95</v>
      </c>
      <c r="S14" s="86">
        <f>PRODUCT(S1,F14)</f>
        <v>33.3</v>
      </c>
      <c r="T14" s="87">
        <f>PRODUCT(T1,F14)</f>
        <v>16.65</v>
      </c>
      <c r="U14" s="94">
        <f>PRODUCT(U1,H14)</f>
        <v>66.60000000000001</v>
      </c>
      <c r="V14" s="95">
        <f>PRODUCT(V1,H14)</f>
        <v>44.400000000000006</v>
      </c>
      <c r="W14" s="96">
        <f>PRODUCT(W1,H14)</f>
        <v>22.200000000000003</v>
      </c>
    </row>
    <row r="15" spans="1:23" ht="15">
      <c r="A15" s="16">
        <v>11</v>
      </c>
      <c r="B15" s="2"/>
      <c r="C15" s="18"/>
      <c r="D15" s="6">
        <f t="shared" si="0"/>
        <v>2.22</v>
      </c>
      <c r="E15" s="34"/>
      <c r="F15" s="8">
        <f t="shared" si="1"/>
        <v>3.33</v>
      </c>
      <c r="G15" s="34"/>
      <c r="H15" s="10">
        <f t="shared" si="2"/>
        <v>4.44</v>
      </c>
      <c r="J15" s="12">
        <f>I1*D15</f>
        <v>7.992000000000001</v>
      </c>
      <c r="K15" s="14">
        <f>I1*F15</f>
        <v>11.988000000000001</v>
      </c>
      <c r="L15" s="32">
        <f>I1*H15</f>
        <v>15.984000000000002</v>
      </c>
      <c r="M15" s="43" t="s">
        <v>28</v>
      </c>
      <c r="N15" s="70" t="s">
        <v>29</v>
      </c>
      <c r="O15" s="76">
        <f>PRODUCT(O1,D15)</f>
        <v>33.300000000000004</v>
      </c>
      <c r="P15" s="77">
        <f>PRODUCT(P1,D15)</f>
        <v>22.200000000000003</v>
      </c>
      <c r="Q15" s="78">
        <f>PRODUCT(Q1,D15)</f>
        <v>11.100000000000001</v>
      </c>
      <c r="R15" s="85">
        <f>PRODUCT(R1,F15)</f>
        <v>49.95</v>
      </c>
      <c r="S15" s="86">
        <f>PRODUCT(S1,F15)</f>
        <v>33.3</v>
      </c>
      <c r="T15" s="87">
        <f>PRODUCT(T1,F15)</f>
        <v>16.65</v>
      </c>
      <c r="U15" s="94">
        <f>PRODUCT(U1,H15)</f>
        <v>66.60000000000001</v>
      </c>
      <c r="V15" s="95">
        <f>PRODUCT(V1,H15)</f>
        <v>44.400000000000006</v>
      </c>
      <c r="W15" s="96">
        <f>PRODUCT(W1,H15)</f>
        <v>22.200000000000003</v>
      </c>
    </row>
    <row r="16" spans="1:23" ht="15">
      <c r="A16" s="16">
        <v>12</v>
      </c>
      <c r="B16" s="2"/>
      <c r="C16" s="18"/>
      <c r="D16" s="6">
        <f t="shared" si="0"/>
        <v>2.22</v>
      </c>
      <c r="E16" s="34"/>
      <c r="F16" s="8">
        <f t="shared" si="1"/>
        <v>3.33</v>
      </c>
      <c r="G16" s="34"/>
      <c r="H16" s="10">
        <f t="shared" si="2"/>
        <v>4.44</v>
      </c>
      <c r="J16" s="12">
        <f>I1*D16</f>
        <v>7.992000000000001</v>
      </c>
      <c r="K16" s="14">
        <f>I1*F16</f>
        <v>11.988000000000001</v>
      </c>
      <c r="L16" s="32">
        <f>I1*H16</f>
        <v>15.984000000000002</v>
      </c>
      <c r="M16" s="43" t="s">
        <v>30</v>
      </c>
      <c r="N16" s="70" t="s">
        <v>31</v>
      </c>
      <c r="O16" s="76">
        <f>PRODUCT(O1,D16)</f>
        <v>33.300000000000004</v>
      </c>
      <c r="P16" s="77">
        <f>PRODUCT(P1,D16)</f>
        <v>22.200000000000003</v>
      </c>
      <c r="Q16" s="78">
        <f>PRODUCT(Q1,D16)</f>
        <v>11.100000000000001</v>
      </c>
      <c r="R16" s="85">
        <f>PRODUCT(R1,F16)</f>
        <v>49.95</v>
      </c>
      <c r="S16" s="86">
        <f>PRODUCT(S1,F16)</f>
        <v>33.3</v>
      </c>
      <c r="T16" s="87">
        <f>PRODUCT(T1,F16)</f>
        <v>16.65</v>
      </c>
      <c r="U16" s="94">
        <f>PRODUCT(U1,H16)</f>
        <v>66.60000000000001</v>
      </c>
      <c r="V16" s="95">
        <f>PRODUCT(V1,H16)</f>
        <v>44.400000000000006</v>
      </c>
      <c r="W16" s="96">
        <f>PRODUCT(W1,H16)</f>
        <v>22.200000000000003</v>
      </c>
    </row>
    <row r="17" spans="1:23" ht="15">
      <c r="A17" s="16">
        <v>13</v>
      </c>
      <c r="B17" s="2"/>
      <c r="C17" s="18"/>
      <c r="D17" s="6">
        <f t="shared" si="0"/>
        <v>2.22</v>
      </c>
      <c r="E17" s="34"/>
      <c r="F17" s="8">
        <f t="shared" si="1"/>
        <v>3.33</v>
      </c>
      <c r="G17" s="34"/>
      <c r="H17" s="10">
        <f t="shared" si="2"/>
        <v>4.44</v>
      </c>
      <c r="J17" s="12">
        <f>I1*D17</f>
        <v>7.992000000000001</v>
      </c>
      <c r="K17" s="14">
        <f>I1*F17</f>
        <v>11.988000000000001</v>
      </c>
      <c r="L17" s="32">
        <f>I1*H17</f>
        <v>15.984000000000002</v>
      </c>
      <c r="M17" s="43" t="s">
        <v>32</v>
      </c>
      <c r="N17" s="70" t="s">
        <v>33</v>
      </c>
      <c r="O17" s="76">
        <f>PRODUCT(O1,D17)</f>
        <v>33.300000000000004</v>
      </c>
      <c r="P17" s="77">
        <f>PRODUCT(P1,D17)</f>
        <v>22.200000000000003</v>
      </c>
      <c r="Q17" s="78">
        <f>PRODUCT(Q1,D17)</f>
        <v>11.100000000000001</v>
      </c>
      <c r="R17" s="85">
        <f>PRODUCT(R1,F17)</f>
        <v>49.95</v>
      </c>
      <c r="S17" s="86">
        <f>PRODUCT(S1,F17)</f>
        <v>33.3</v>
      </c>
      <c r="T17" s="87">
        <f>PRODUCT(T1,F17)</f>
        <v>16.65</v>
      </c>
      <c r="U17" s="94">
        <f>PRODUCT(U1,H17)</f>
        <v>66.60000000000001</v>
      </c>
      <c r="V17" s="95">
        <f>PRODUCT(V1,H17)</f>
        <v>44.400000000000006</v>
      </c>
      <c r="W17" s="96">
        <f>PRODUCT(W1,H17)</f>
        <v>22.200000000000003</v>
      </c>
    </row>
    <row r="18" spans="1:23" ht="15">
      <c r="A18" s="16">
        <v>14</v>
      </c>
      <c r="B18" s="2"/>
      <c r="C18" s="18"/>
      <c r="D18" s="6">
        <f t="shared" si="0"/>
        <v>2.22</v>
      </c>
      <c r="E18" s="34"/>
      <c r="F18" s="8">
        <f t="shared" si="1"/>
        <v>3.33</v>
      </c>
      <c r="G18" s="34"/>
      <c r="H18" s="10">
        <f t="shared" si="2"/>
        <v>4.44</v>
      </c>
      <c r="J18" s="12">
        <f>I1*D18</f>
        <v>7.992000000000001</v>
      </c>
      <c r="K18" s="14">
        <f>I1*F18</f>
        <v>11.988000000000001</v>
      </c>
      <c r="L18" s="32">
        <f>I1*H18</f>
        <v>15.984000000000002</v>
      </c>
      <c r="M18" s="43" t="s">
        <v>34</v>
      </c>
      <c r="N18" s="70" t="s">
        <v>35</v>
      </c>
      <c r="O18" s="76">
        <f>PRODUCT(O1,D18)</f>
        <v>33.300000000000004</v>
      </c>
      <c r="P18" s="77">
        <f>PRODUCT(P1,D18)</f>
        <v>22.200000000000003</v>
      </c>
      <c r="Q18" s="78">
        <f>PRODUCT(Q1,D18)</f>
        <v>11.100000000000001</v>
      </c>
      <c r="R18" s="85">
        <f>PRODUCT(R1,F18)</f>
        <v>49.95</v>
      </c>
      <c r="S18" s="86">
        <f>PRODUCT(S1,F18)</f>
        <v>33.3</v>
      </c>
      <c r="T18" s="87">
        <f>PRODUCT(T1,F18)</f>
        <v>16.65</v>
      </c>
      <c r="U18" s="94">
        <f>PRODUCT(U1,H18)</f>
        <v>66.60000000000001</v>
      </c>
      <c r="V18" s="95">
        <f>PRODUCT(V1,H18)</f>
        <v>44.400000000000006</v>
      </c>
      <c r="W18" s="96">
        <f>PRODUCT(W1,H18)</f>
        <v>22.200000000000003</v>
      </c>
    </row>
    <row r="19" spans="1:23" ht="15">
      <c r="A19" s="16">
        <v>15</v>
      </c>
      <c r="B19" s="2"/>
      <c r="C19" s="18"/>
      <c r="D19" s="6">
        <f t="shared" si="0"/>
        <v>2.22</v>
      </c>
      <c r="E19" s="34"/>
      <c r="F19" s="8">
        <f t="shared" si="1"/>
        <v>3.33</v>
      </c>
      <c r="G19" s="34"/>
      <c r="H19" s="10">
        <f t="shared" si="2"/>
        <v>4.44</v>
      </c>
      <c r="J19" s="12">
        <f>I1*D19</f>
        <v>7.992000000000001</v>
      </c>
      <c r="K19" s="14">
        <f>I1*F19</f>
        <v>11.988000000000001</v>
      </c>
      <c r="L19" s="32">
        <f>I1*H19</f>
        <v>15.984000000000002</v>
      </c>
      <c r="M19" s="43" t="s">
        <v>36</v>
      </c>
      <c r="N19" s="70" t="s">
        <v>37</v>
      </c>
      <c r="O19" s="76">
        <f>PRODUCT(O1,D19)</f>
        <v>33.300000000000004</v>
      </c>
      <c r="P19" s="77">
        <f>PRODUCT(P1,D19)</f>
        <v>22.200000000000003</v>
      </c>
      <c r="Q19" s="78">
        <f>PRODUCT(Q1,D19)</f>
        <v>11.100000000000001</v>
      </c>
      <c r="R19" s="85">
        <f>PRODUCT(R1,F19)</f>
        <v>49.95</v>
      </c>
      <c r="S19" s="86">
        <f>PRODUCT(S1,F19)</f>
        <v>33.3</v>
      </c>
      <c r="T19" s="87">
        <f>PRODUCT(T1,F19)</f>
        <v>16.65</v>
      </c>
      <c r="U19" s="94">
        <f>PRODUCT(U1,H19)</f>
        <v>66.60000000000001</v>
      </c>
      <c r="V19" s="95">
        <f>PRODUCT(V1,H19)</f>
        <v>44.400000000000006</v>
      </c>
      <c r="W19" s="96">
        <f>PRODUCT(W1,H19)</f>
        <v>22.200000000000003</v>
      </c>
    </row>
    <row r="20" spans="1:23" ht="15">
      <c r="A20" s="16">
        <v>16</v>
      </c>
      <c r="B20" s="2"/>
      <c r="C20" s="18"/>
      <c r="D20" s="6">
        <f t="shared" si="0"/>
        <v>2.22</v>
      </c>
      <c r="E20" s="34"/>
      <c r="F20" s="8">
        <f t="shared" si="1"/>
        <v>3.33</v>
      </c>
      <c r="G20" s="34"/>
      <c r="H20" s="10">
        <f t="shared" si="2"/>
        <v>4.44</v>
      </c>
      <c r="J20" s="12">
        <f>I1*D20</f>
        <v>7.992000000000001</v>
      </c>
      <c r="K20" s="14">
        <f>I1*F20</f>
        <v>11.988000000000001</v>
      </c>
      <c r="L20" s="32">
        <f>I1*H20</f>
        <v>15.984000000000002</v>
      </c>
      <c r="M20" s="43" t="s">
        <v>38</v>
      </c>
      <c r="N20" s="70" t="s">
        <v>39</v>
      </c>
      <c r="O20" s="76">
        <f>PRODUCT(O1,D20)</f>
        <v>33.300000000000004</v>
      </c>
      <c r="P20" s="77">
        <f>PRODUCT(P1,D20)</f>
        <v>22.200000000000003</v>
      </c>
      <c r="Q20" s="78">
        <f>PRODUCT(Q1,D20)</f>
        <v>11.100000000000001</v>
      </c>
      <c r="R20" s="85">
        <f>PRODUCT(R1,F20)</f>
        <v>49.95</v>
      </c>
      <c r="S20" s="86">
        <f>PRODUCT(S1,F20)</f>
        <v>33.3</v>
      </c>
      <c r="T20" s="87">
        <f>PRODUCT(T1,F20)</f>
        <v>16.65</v>
      </c>
      <c r="U20" s="94">
        <f>PRODUCT(U1,H20)</f>
        <v>66.60000000000001</v>
      </c>
      <c r="V20" s="95">
        <f>PRODUCT(V1,H20)</f>
        <v>44.400000000000006</v>
      </c>
      <c r="W20" s="96">
        <f>PRODUCT(W1,H20)</f>
        <v>22.200000000000003</v>
      </c>
    </row>
    <row r="21" spans="1:23" ht="15">
      <c r="A21" s="16">
        <v>17</v>
      </c>
      <c r="B21" s="2"/>
      <c r="C21" s="18"/>
      <c r="D21" s="6">
        <f t="shared" si="0"/>
        <v>2.22</v>
      </c>
      <c r="E21" s="34"/>
      <c r="F21" s="8">
        <f t="shared" si="1"/>
        <v>3.33</v>
      </c>
      <c r="G21" s="34"/>
      <c r="H21" s="10">
        <f t="shared" si="2"/>
        <v>4.44</v>
      </c>
      <c r="J21" s="12">
        <f>I1*D21</f>
        <v>7.992000000000001</v>
      </c>
      <c r="K21" s="14">
        <f>I1*F21</f>
        <v>11.988000000000001</v>
      </c>
      <c r="L21" s="32">
        <f>I1*H21</f>
        <v>15.984000000000002</v>
      </c>
      <c r="M21" s="43" t="s">
        <v>40</v>
      </c>
      <c r="N21" s="70" t="s">
        <v>41</v>
      </c>
      <c r="O21" s="76">
        <f>PRODUCT(O1,D21)</f>
        <v>33.300000000000004</v>
      </c>
      <c r="P21" s="77">
        <f>PRODUCT(P1,D21)</f>
        <v>22.200000000000003</v>
      </c>
      <c r="Q21" s="78">
        <f>PRODUCT(Q1,D21)</f>
        <v>11.100000000000001</v>
      </c>
      <c r="R21" s="85">
        <f>PRODUCT(R1,F21)</f>
        <v>49.95</v>
      </c>
      <c r="S21" s="86">
        <f>PRODUCT(S1,F21)</f>
        <v>33.3</v>
      </c>
      <c r="T21" s="87">
        <f>PRODUCT(T1,F21)</f>
        <v>16.65</v>
      </c>
      <c r="U21" s="94">
        <f>PRODUCT(U1,H21)</f>
        <v>66.60000000000001</v>
      </c>
      <c r="V21" s="95">
        <f>PRODUCT(V1,H21)</f>
        <v>44.400000000000006</v>
      </c>
      <c r="W21" s="96">
        <f>PRODUCT(W1,H21)</f>
        <v>22.200000000000003</v>
      </c>
    </row>
    <row r="22" spans="1:23" ht="15">
      <c r="A22" s="16">
        <v>18</v>
      </c>
      <c r="B22" s="2"/>
      <c r="C22" s="18"/>
      <c r="D22" s="6">
        <f t="shared" si="0"/>
        <v>2.22</v>
      </c>
      <c r="E22" s="34"/>
      <c r="F22" s="8">
        <f t="shared" si="1"/>
        <v>3.33</v>
      </c>
      <c r="G22" s="34"/>
      <c r="H22" s="10">
        <f t="shared" si="2"/>
        <v>4.44</v>
      </c>
      <c r="J22" s="12">
        <f>I1*D22</f>
        <v>7.992000000000001</v>
      </c>
      <c r="K22" s="14">
        <f>I1*F22</f>
        <v>11.988000000000001</v>
      </c>
      <c r="L22" s="32">
        <f>I1*H22</f>
        <v>15.984000000000002</v>
      </c>
      <c r="M22" s="40"/>
      <c r="N22" s="71"/>
      <c r="O22" s="76">
        <f>PRODUCT(O1,D22)</f>
        <v>33.300000000000004</v>
      </c>
      <c r="P22" s="77">
        <f>PRODUCT(P1,D22)</f>
        <v>22.200000000000003</v>
      </c>
      <c r="Q22" s="78">
        <f>PRODUCT(Q1,D22)</f>
        <v>11.100000000000001</v>
      </c>
      <c r="R22" s="85">
        <f>PRODUCT(R1,F22)</f>
        <v>49.95</v>
      </c>
      <c r="S22" s="86">
        <f>PRODUCT(S1,F22)</f>
        <v>33.3</v>
      </c>
      <c r="T22" s="87">
        <f>PRODUCT(T1,F22)</f>
        <v>16.65</v>
      </c>
      <c r="U22" s="94">
        <f>PRODUCT(U1,H22)</f>
        <v>66.60000000000001</v>
      </c>
      <c r="V22" s="95">
        <f>PRODUCT(V1,H22)</f>
        <v>44.400000000000006</v>
      </c>
      <c r="W22" s="96">
        <f>PRODUCT(W1,H22)</f>
        <v>22.200000000000003</v>
      </c>
    </row>
    <row r="23" spans="1:23" ht="15">
      <c r="A23" s="16">
        <v>19</v>
      </c>
      <c r="B23" s="2"/>
      <c r="C23" s="18"/>
      <c r="D23" s="6">
        <f t="shared" si="0"/>
        <v>2.22</v>
      </c>
      <c r="E23" s="34"/>
      <c r="F23" s="8">
        <f t="shared" si="1"/>
        <v>3.33</v>
      </c>
      <c r="G23" s="34"/>
      <c r="H23" s="10">
        <f t="shared" si="2"/>
        <v>4.44</v>
      </c>
      <c r="J23" s="12">
        <f>I1*D23</f>
        <v>7.992000000000001</v>
      </c>
      <c r="K23" s="14">
        <f>I1*F23</f>
        <v>11.988000000000001</v>
      </c>
      <c r="L23" s="32">
        <f>I1*H23</f>
        <v>15.984000000000002</v>
      </c>
      <c r="M23" s="40"/>
      <c r="N23" s="71"/>
      <c r="O23" s="76">
        <f>PRODUCT(O1,D23)</f>
        <v>33.300000000000004</v>
      </c>
      <c r="P23" s="77">
        <f>PRODUCT(P1,D23)</f>
        <v>22.200000000000003</v>
      </c>
      <c r="Q23" s="78">
        <f>PRODUCT(Q1,D23)</f>
        <v>11.100000000000001</v>
      </c>
      <c r="R23" s="85">
        <f>PRODUCT(R1,F23)</f>
        <v>49.95</v>
      </c>
      <c r="S23" s="86">
        <f>PRODUCT(S1,F23)</f>
        <v>33.3</v>
      </c>
      <c r="T23" s="87">
        <f>PRODUCT(T1,F23)</f>
        <v>16.65</v>
      </c>
      <c r="U23" s="94">
        <f>PRODUCT(U1,H23)</f>
        <v>66.60000000000001</v>
      </c>
      <c r="V23" s="95">
        <f>PRODUCT(V1,H23)</f>
        <v>44.400000000000006</v>
      </c>
      <c r="W23" s="96">
        <f>PRODUCT(W1,H23)</f>
        <v>22.200000000000003</v>
      </c>
    </row>
    <row r="24" spans="1:23" ht="15">
      <c r="A24" s="16">
        <v>20</v>
      </c>
      <c r="B24" s="2"/>
      <c r="C24" s="18"/>
      <c r="D24" s="6">
        <f t="shared" si="0"/>
        <v>2.22</v>
      </c>
      <c r="E24" s="34"/>
      <c r="F24" s="8">
        <f t="shared" si="1"/>
        <v>3.33</v>
      </c>
      <c r="G24" s="34"/>
      <c r="H24" s="10">
        <f t="shared" si="2"/>
        <v>4.44</v>
      </c>
      <c r="J24" s="12">
        <f>I1*D24</f>
        <v>7.992000000000001</v>
      </c>
      <c r="K24" s="14">
        <f>I1*F24</f>
        <v>11.988000000000001</v>
      </c>
      <c r="L24" s="32">
        <f>I1*H24</f>
        <v>15.984000000000002</v>
      </c>
      <c r="M24" s="40"/>
      <c r="N24" s="71"/>
      <c r="O24" s="76">
        <f>PRODUCT(O1,D24)</f>
        <v>33.300000000000004</v>
      </c>
      <c r="P24" s="77">
        <f>PRODUCT(P1,D24)</f>
        <v>22.200000000000003</v>
      </c>
      <c r="Q24" s="78">
        <f>PRODUCT(Q1,D24)</f>
        <v>11.100000000000001</v>
      </c>
      <c r="R24" s="85">
        <f>PRODUCT(R1,F24)</f>
        <v>49.95</v>
      </c>
      <c r="S24" s="86">
        <f>PRODUCT(S1,F24)</f>
        <v>33.3</v>
      </c>
      <c r="T24" s="87">
        <f>PRODUCT(T1,F24)</f>
        <v>16.65</v>
      </c>
      <c r="U24" s="94">
        <f>PRODUCT(U1,H24)</f>
        <v>66.60000000000001</v>
      </c>
      <c r="V24" s="95">
        <f>PRODUCT(V1,H24)</f>
        <v>44.400000000000006</v>
      </c>
      <c r="W24" s="96">
        <f>PRODUCT(W1,H24)</f>
        <v>22.200000000000003</v>
      </c>
    </row>
    <row r="25" spans="1:23" ht="15">
      <c r="A25" s="16">
        <v>21</v>
      </c>
      <c r="B25" s="2"/>
      <c r="C25" s="18"/>
      <c r="D25" s="6">
        <f t="shared" si="0"/>
        <v>2.22</v>
      </c>
      <c r="E25" s="34"/>
      <c r="F25" s="8">
        <f t="shared" si="1"/>
        <v>3.33</v>
      </c>
      <c r="G25" s="34"/>
      <c r="H25" s="10">
        <f t="shared" si="2"/>
        <v>4.44</v>
      </c>
      <c r="J25" s="12">
        <f>I1*D25</f>
        <v>7.992000000000001</v>
      </c>
      <c r="K25" s="14">
        <f>I1*F25</f>
        <v>11.988000000000001</v>
      </c>
      <c r="L25" s="32">
        <f>I1*H25</f>
        <v>15.984000000000002</v>
      </c>
      <c r="M25" s="40"/>
      <c r="N25" s="71"/>
      <c r="O25" s="76">
        <f>PRODUCT(O1,D25)</f>
        <v>33.300000000000004</v>
      </c>
      <c r="P25" s="77">
        <f>PRODUCT(P1,D25)</f>
        <v>22.200000000000003</v>
      </c>
      <c r="Q25" s="78">
        <f>PRODUCT(Q1,D25)</f>
        <v>11.100000000000001</v>
      </c>
      <c r="R25" s="85">
        <f>PRODUCT(R1,F25)</f>
        <v>49.95</v>
      </c>
      <c r="S25" s="86">
        <f>PRODUCT(S1,F25)</f>
        <v>33.3</v>
      </c>
      <c r="T25" s="87">
        <f>PRODUCT(T1,F25)</f>
        <v>16.65</v>
      </c>
      <c r="U25" s="94">
        <f>PRODUCT(U1,H25)</f>
        <v>66.60000000000001</v>
      </c>
      <c r="V25" s="95">
        <f>PRODUCT(V1,H25)</f>
        <v>44.400000000000006</v>
      </c>
      <c r="W25" s="96">
        <f>PRODUCT(W1,H25)</f>
        <v>22.200000000000003</v>
      </c>
    </row>
    <row r="26" spans="1:23" ht="15">
      <c r="A26" s="16">
        <v>22</v>
      </c>
      <c r="B26" s="2"/>
      <c r="C26" s="18"/>
      <c r="D26" s="6">
        <f t="shared" si="0"/>
        <v>2.22</v>
      </c>
      <c r="E26" s="34"/>
      <c r="F26" s="8">
        <f t="shared" si="1"/>
        <v>3.33</v>
      </c>
      <c r="G26" s="34"/>
      <c r="H26" s="10">
        <f t="shared" si="2"/>
        <v>4.44</v>
      </c>
      <c r="J26" s="12">
        <f>I1*D26</f>
        <v>7.992000000000001</v>
      </c>
      <c r="K26" s="14">
        <f>I1*F26</f>
        <v>11.988000000000001</v>
      </c>
      <c r="L26" s="32">
        <f>I1*H26</f>
        <v>15.984000000000002</v>
      </c>
      <c r="M26" s="40"/>
      <c r="N26" s="71"/>
      <c r="O26" s="76">
        <f>PRODUCT(O1,D26)</f>
        <v>33.300000000000004</v>
      </c>
      <c r="P26" s="77">
        <f>PRODUCT(P1,D26)</f>
        <v>22.200000000000003</v>
      </c>
      <c r="Q26" s="78">
        <f>PRODUCT(Q1,D26)</f>
        <v>11.100000000000001</v>
      </c>
      <c r="R26" s="85">
        <f>PRODUCT(R1,F26)</f>
        <v>49.95</v>
      </c>
      <c r="S26" s="86">
        <f>PRODUCT(S1,F26)</f>
        <v>33.3</v>
      </c>
      <c r="T26" s="87">
        <f>PRODUCT(T1,F26)</f>
        <v>16.65</v>
      </c>
      <c r="U26" s="94">
        <f>PRODUCT(U1,H26)</f>
        <v>66.60000000000001</v>
      </c>
      <c r="V26" s="95">
        <f>PRODUCT(V1,H26)</f>
        <v>44.400000000000006</v>
      </c>
      <c r="W26" s="96">
        <f>PRODUCT(W1,H26)</f>
        <v>22.200000000000003</v>
      </c>
    </row>
    <row r="27" spans="1:23" ht="15">
      <c r="A27" s="16">
        <v>23</v>
      </c>
      <c r="B27" s="2"/>
      <c r="C27" s="18"/>
      <c r="D27" s="6">
        <f t="shared" si="0"/>
        <v>2.22</v>
      </c>
      <c r="E27" s="34"/>
      <c r="F27" s="8">
        <f t="shared" si="1"/>
        <v>3.33</v>
      </c>
      <c r="G27" s="34"/>
      <c r="H27" s="10">
        <f t="shared" si="2"/>
        <v>4.44</v>
      </c>
      <c r="J27" s="12">
        <f>I1*D27</f>
        <v>7.992000000000001</v>
      </c>
      <c r="K27" s="14">
        <f>I1*F27</f>
        <v>11.988000000000001</v>
      </c>
      <c r="L27" s="32">
        <f>I1*H27</f>
        <v>15.984000000000002</v>
      </c>
      <c r="M27" s="40"/>
      <c r="N27" s="71"/>
      <c r="O27" s="76">
        <f>PRODUCT(O1,D27)</f>
        <v>33.300000000000004</v>
      </c>
      <c r="P27" s="77">
        <f>PRODUCT(P1,D27)</f>
        <v>22.200000000000003</v>
      </c>
      <c r="Q27" s="78">
        <f>PRODUCT(Q1,D27)</f>
        <v>11.100000000000001</v>
      </c>
      <c r="R27" s="85">
        <f>PRODUCT(R1,F27)</f>
        <v>49.95</v>
      </c>
      <c r="S27" s="86">
        <f>PRODUCT(S1,F27)</f>
        <v>33.3</v>
      </c>
      <c r="T27" s="87">
        <f>PRODUCT(T1,F27)</f>
        <v>16.65</v>
      </c>
      <c r="U27" s="94">
        <f>PRODUCT(U1,H27)</f>
        <v>66.60000000000001</v>
      </c>
      <c r="V27" s="95">
        <f>PRODUCT(V1,H27)</f>
        <v>44.400000000000006</v>
      </c>
      <c r="W27" s="96">
        <f>PRODUCT(W1,H27)</f>
        <v>22.200000000000003</v>
      </c>
    </row>
    <row r="28" spans="1:23" ht="15">
      <c r="A28" s="16">
        <v>24</v>
      </c>
      <c r="B28" s="2"/>
      <c r="C28" s="18"/>
      <c r="D28" s="6">
        <f t="shared" si="0"/>
        <v>2.22</v>
      </c>
      <c r="E28" s="34"/>
      <c r="F28" s="8">
        <f t="shared" si="1"/>
        <v>3.33</v>
      </c>
      <c r="G28" s="34"/>
      <c r="H28" s="10">
        <f t="shared" si="2"/>
        <v>4.44</v>
      </c>
      <c r="J28" s="12">
        <f>I1*D28</f>
        <v>7.992000000000001</v>
      </c>
      <c r="K28" s="14">
        <f>I1*F28</f>
        <v>11.988000000000001</v>
      </c>
      <c r="L28" s="32">
        <f>I1*H28</f>
        <v>15.984000000000002</v>
      </c>
      <c r="M28" s="40"/>
      <c r="N28" s="71"/>
      <c r="O28" s="76">
        <f>PRODUCT(O1,D28)</f>
        <v>33.300000000000004</v>
      </c>
      <c r="P28" s="77">
        <f>PRODUCT(P1,D28)</f>
        <v>22.200000000000003</v>
      </c>
      <c r="Q28" s="78">
        <f>PRODUCT(Q1,D28)</f>
        <v>11.100000000000001</v>
      </c>
      <c r="R28" s="85">
        <f>PRODUCT(R1,F28)</f>
        <v>49.95</v>
      </c>
      <c r="S28" s="86">
        <f>PRODUCT(S1,F28)</f>
        <v>33.3</v>
      </c>
      <c r="T28" s="87">
        <f>PRODUCT(T1,F28)</f>
        <v>16.65</v>
      </c>
      <c r="U28" s="94">
        <f>PRODUCT(U1,H28)</f>
        <v>66.60000000000001</v>
      </c>
      <c r="V28" s="95">
        <f>PRODUCT(V1,H28)</f>
        <v>44.400000000000006</v>
      </c>
      <c r="W28" s="96">
        <f>PRODUCT(W1,H28)</f>
        <v>22.200000000000003</v>
      </c>
    </row>
    <row r="29" spans="1:23" ht="15.75" thickBot="1">
      <c r="A29" s="16">
        <v>25</v>
      </c>
      <c r="B29" s="2"/>
      <c r="C29" s="18"/>
      <c r="D29" s="6">
        <f t="shared" si="0"/>
        <v>2.22</v>
      </c>
      <c r="E29" s="34"/>
      <c r="F29" s="8">
        <f t="shared" si="1"/>
        <v>3.33</v>
      </c>
      <c r="G29" s="34"/>
      <c r="H29" s="10">
        <f t="shared" si="2"/>
        <v>4.44</v>
      </c>
      <c r="I29" s="19"/>
      <c r="J29" s="12">
        <f>I1*D29</f>
        <v>7.992000000000001</v>
      </c>
      <c r="K29" s="14">
        <f>I1*F29</f>
        <v>11.988000000000001</v>
      </c>
      <c r="L29" s="32">
        <f>I1*H29</f>
        <v>15.984000000000002</v>
      </c>
      <c r="M29" s="41"/>
      <c r="N29" s="72"/>
      <c r="O29" s="79">
        <f>PRODUCT(O1,D29)</f>
        <v>33.300000000000004</v>
      </c>
      <c r="P29" s="80">
        <f>PRODUCT(P1,D29)</f>
        <v>22.200000000000003</v>
      </c>
      <c r="Q29" s="81">
        <f>PRODUCT(Q1,D29)</f>
        <v>11.100000000000001</v>
      </c>
      <c r="R29" s="88">
        <f>PRODUCT(R1,F29)</f>
        <v>49.95</v>
      </c>
      <c r="S29" s="89">
        <f>PRODUCT(S1,F29)</f>
        <v>33.3</v>
      </c>
      <c r="T29" s="90">
        <f>PRODUCT(T1,F29)</f>
        <v>16.65</v>
      </c>
      <c r="U29" s="97">
        <f>PRODUCT(U1,H29)</f>
        <v>66.60000000000001</v>
      </c>
      <c r="V29" s="98">
        <f>PRODUCT(V1,H29)</f>
        <v>44.400000000000006</v>
      </c>
      <c r="W29" s="99">
        <f>PRODUCT(W1,H29)</f>
        <v>22.200000000000003</v>
      </c>
    </row>
  </sheetData>
  <sheetProtection/>
  <mergeCells count="18">
    <mergeCell ref="A3:A4"/>
    <mergeCell ref="A1:H1"/>
    <mergeCell ref="A2:H2"/>
    <mergeCell ref="J3:J4"/>
    <mergeCell ref="M1:N3"/>
    <mergeCell ref="L3:L4"/>
    <mergeCell ref="J1:L2"/>
    <mergeCell ref="B3:B4"/>
    <mergeCell ref="K3:K4"/>
    <mergeCell ref="W2:W4"/>
    <mergeCell ref="S2:S4"/>
    <mergeCell ref="T2:T4"/>
    <mergeCell ref="U2:U4"/>
    <mergeCell ref="V2:V4"/>
    <mergeCell ref="O2:O4"/>
    <mergeCell ref="P2:P4"/>
    <mergeCell ref="Q2:Q4"/>
    <mergeCell ref="R2:R4"/>
  </mergeCells>
  <conditionalFormatting sqref="D5:D29 F5:F29 H5:H29">
    <cfRule type="cellIs" priority="4" dxfId="0" operator="equal" stopIfTrue="1">
      <formula>1</formula>
    </cfRule>
  </conditionalFormatting>
  <printOptions horizontalCentered="1" verticalCentered="1"/>
  <pageMargins left="0.7480314960629921" right="0.7480314960629921" top="0.984251968503937" bottom="0.984251968503937" header="0" footer="0"/>
  <pageSetup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Ariel</cp:lastModifiedBy>
  <cp:lastPrinted>2007-10-30T17:48:16Z</cp:lastPrinted>
  <dcterms:created xsi:type="dcterms:W3CDTF">2007-10-16T16:42:05Z</dcterms:created>
  <dcterms:modified xsi:type="dcterms:W3CDTF">2007-10-30T18:08:46Z</dcterms:modified>
  <cp:category/>
  <cp:version/>
  <cp:contentType/>
  <cp:contentStatus/>
</cp:coreProperties>
</file>